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Expense report" sheetId="1" r:id="rId1"/>
  </sheets>
  <definedNames>
    <definedName name="_xlnm.Print_Area" localSheetId="0">'Expense report'!$A$1:$M$28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" i="1" l="1"/>
  <c r="G14" i="1"/>
  <c r="H14" i="1" l="1"/>
  <c r="E14" i="1"/>
  <c r="M5" i="1" l="1"/>
  <c r="M4" i="1"/>
  <c r="I13" i="1" l="1"/>
  <c r="I12" i="1"/>
  <c r="I11" i="1"/>
  <c r="M27" i="1" l="1"/>
  <c r="M29" i="1" s="1"/>
</calcChain>
</file>

<file path=xl/sharedStrings.xml><?xml version="1.0" encoding="utf-8"?>
<sst xmlns="http://schemas.openxmlformats.org/spreadsheetml/2006/main" count="31" uniqueCount="27">
  <si>
    <t>Name</t>
  </si>
  <si>
    <t>Department</t>
  </si>
  <si>
    <t>Manager</t>
  </si>
  <si>
    <t>Position</t>
  </si>
  <si>
    <t>From</t>
  </si>
  <si>
    <t>To</t>
  </si>
  <si>
    <t>Date</t>
  </si>
  <si>
    <t>Account</t>
  </si>
  <si>
    <t>Subtotal</t>
  </si>
  <si>
    <t>Advances</t>
  </si>
  <si>
    <t>For Office Use Only</t>
  </si>
  <si>
    <t>PURPOSE:</t>
  </si>
  <si>
    <t>STATEMENT NUMBER:</t>
  </si>
  <si>
    <t>PAY PERIOD:</t>
  </si>
  <si>
    <t>EMPLOYEE INFORMATION:</t>
  </si>
  <si>
    <t>Total</t>
  </si>
  <si>
    <t>APPROVED:</t>
  </si>
  <si>
    <t xml:space="preserve">NOTES: </t>
  </si>
  <si>
    <t xml:space="preserve">    SSN</t>
  </si>
  <si>
    <t xml:space="preserve">    Employee ID</t>
  </si>
  <si>
    <t>Vendor name</t>
  </si>
  <si>
    <t>Phil and Sons Construction</t>
  </si>
  <si>
    <t>Construction costs</t>
  </si>
  <si>
    <t>Labour costs</t>
  </si>
  <si>
    <t>Installation costs</t>
  </si>
  <si>
    <t>Land rates</t>
  </si>
  <si>
    <t>Expense report for TecGo Fast Charging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</si>
</sst>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;"/>
  </numFmts>
  <fonts count="12" x14ac:knownFonts="1">
    <font>
      <sz val="10"/>
      <name val="Arial"/>
    </font>
    <font>
      <sz val="10"/>
      <name val="Arial"/>
      <family val="2"/>
    </font>
    <font>
      <sz val="10"/>
      <name val="Tahoma"/>
      <family val="2"/>
      <scheme val="minor"/>
    </font>
    <font>
      <i/>
      <sz val="8"/>
      <name val="Tahoma"/>
      <family val="2"/>
      <scheme val="minor"/>
    </font>
    <font>
      <sz val="10"/>
      <color indexed="63"/>
      <name val="Tahoma"/>
      <family val="2"/>
      <scheme val="minor"/>
    </font>
    <font>
      <b/>
      <sz val="9"/>
      <color indexed="9"/>
      <name val="Tahoma"/>
      <family val="2"/>
      <scheme val="major"/>
    </font>
    <font>
      <sz val="24"/>
      <color theme="7"/>
      <name val="Tahoma"/>
      <family val="2"/>
      <scheme val="major"/>
    </font>
    <font>
      <sz val="10"/>
      <color theme="1" tint="0.499984740745262"/>
      <name val="Arial"/>
      <family val="2"/>
    </font>
    <font>
      <b/>
      <sz val="9"/>
      <color theme="1" tint="0.34998626667073579"/>
      <name val="Tahoma"/>
      <family val="2"/>
      <scheme val="minor"/>
    </font>
    <font>
      <sz val="9"/>
      <color theme="1" tint="0.34998626667073579"/>
      <name val="Tahoma"/>
      <family val="2"/>
      <scheme val="minor"/>
    </font>
    <font>
      <sz val="10"/>
      <color theme="1" tint="0.34998626667073579"/>
      <name val="Tahoma"/>
      <family val="2"/>
      <scheme val="minor"/>
    </font>
    <font>
      <b/>
      <sz val="10"/>
      <color theme="1" tint="0.34998626667073579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23"/>
      </top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Border="1"/>
    <xf numFmtId="0" fontId="2" fillId="0" borderId="0" xfId="0" applyFont="1" applyBorder="1"/>
    <xf numFmtId="0" fontId="4" fillId="0" borderId="0" xfId="0" applyFont="1"/>
    <xf numFmtId="14" fontId="2" fillId="0" borderId="0" xfId="0" applyNumberFormat="1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 indent="1"/>
    </xf>
    <xf numFmtId="4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44" fontId="2" fillId="0" borderId="0" xfId="0" applyNumberFormat="1" applyFont="1" applyFill="1" applyAlignment="1">
      <alignment horizontal="center"/>
    </xf>
    <xf numFmtId="44" fontId="2" fillId="4" borderId="2" xfId="0" applyNumberFormat="1" applyFont="1" applyFill="1" applyBorder="1" applyAlignment="1">
      <alignment horizontal="center"/>
    </xf>
    <xf numFmtId="44" fontId="2" fillId="4" borderId="3" xfId="0" applyNumberFormat="1" applyFont="1" applyFill="1" applyBorder="1" applyAlignment="1">
      <alignment horizontal="center"/>
    </xf>
    <xf numFmtId="43" fontId="2" fillId="0" borderId="0" xfId="0" applyNumberFormat="1" applyFont="1" applyFill="1" applyBorder="1" applyAlignment="1">
      <alignment horizontal="center"/>
    </xf>
    <xf numFmtId="43" fontId="2" fillId="0" borderId="3" xfId="0" applyNumberFormat="1" applyFont="1" applyBorder="1" applyAlignment="1">
      <alignment horizontal="center"/>
    </xf>
    <xf numFmtId="164" fontId="2" fillId="5" borderId="4" xfId="0" applyNumberFormat="1" applyFont="1" applyFill="1" applyBorder="1" applyAlignment="1">
      <alignment horizontal="left"/>
    </xf>
    <xf numFmtId="164" fontId="2" fillId="5" borderId="5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44" fontId="2" fillId="3" borderId="3" xfId="0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0" fontId="9" fillId="0" borderId="0" xfId="0" applyFont="1" applyBorder="1"/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11" fillId="0" borderId="1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Alignment="1">
      <alignment horizontal="center"/>
    </xf>
    <xf numFmtId="0" fontId="2" fillId="5" borderId="0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0" fontId="6" fillId="0" borderId="0" xfId="0" applyFont="1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8" fillId="0" borderId="0" xfId="0" applyFont="1" applyBorder="1" applyAlignment="1"/>
    <xf numFmtId="0" fontId="7" fillId="0" borderId="0" xfId="0" applyFont="1" applyAlignment="1"/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1" tint="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9"/>
        <name val="Tahom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ill>
        <patternFill patternType="solid">
          <fgColor theme="7" tint="0.79998168889431442"/>
          <bgColor theme="7" tint="0.79998168889431442"/>
        </patternFill>
      </fill>
    </dxf>
    <dxf>
      <fill>
        <patternFill patternType="solid">
          <fgColor theme="7" tint="0.79998168889431442"/>
          <bgColor theme="7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7"/>
        </top>
      </border>
    </dxf>
    <dxf>
      <font>
        <b/>
        <color theme="0"/>
      </font>
      <fill>
        <gradientFill degree="90">
          <stop position="0">
            <color theme="7"/>
          </stop>
          <stop position="1">
            <color theme="7"/>
          </stop>
        </gradientFill>
      </fill>
    </dxf>
    <dxf>
      <font>
        <color theme="1"/>
      </font>
      <border>
        <left style="thin">
          <color theme="7" tint="0.39997558519241921"/>
        </left>
        <right style="thin">
          <color theme="7" tint="0.39997558519241921"/>
        </right>
        <top style="thin">
          <color theme="7" tint="0.39997558519241921"/>
        </top>
        <bottom style="thin">
          <color theme="7" tint="0.39997558519241921"/>
        </bottom>
        <horizontal style="thin">
          <color theme="7" tint="0.39997558519241921"/>
        </horizontal>
      </border>
    </dxf>
  </dxfs>
  <tableStyles count="1" defaultTableStyle="TableStyleMedium2" defaultPivotStyle="PivotStyleLight16">
    <tableStyle name="Expense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EAEAEA"/>
      <rgbColor rgb="00CC99FF"/>
      <rgbColor rgb="00FDF6E7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A1481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blExpense" displayName="tblExpense" ref="B10:I14" totalsRowCount="1" headerRowDxfId="16" dataDxfId="15">
  <autoFilter ref="B10:I13"/>
  <tableColumns count="8">
    <tableColumn id="1" name="Date" dataDxfId="14" totalsRowDxfId="13"/>
    <tableColumn id="2" name="Account" dataDxfId="12" totalsRowDxfId="11"/>
    <tableColumn id="3" name="Vendor name" dataDxfId="10" totalsRowDxfId="9"/>
    <tableColumn id="4" name="Construction costs" totalsRowFunction="sum" dataDxfId="8" totalsRowDxfId="7"/>
    <tableColumn id="5" name="Labour costs" totalsRowFunction="custom" dataDxfId="6" totalsRowDxfId="5">
      <totalsRowFormula>SUM(tblExpense[Labour costs] )</totalsRowFormula>
    </tableColumn>
    <tableColumn id="6" name="Installation costs" totalsRowFunction="sum" dataDxfId="4" totalsRowDxfId="3"/>
    <tableColumn id="7" name="Land rates" totalsRowFunction="sum" dataDxfId="2" totalsRowDxfId="1"/>
    <tableColumn id="12" name="Total" totalsRowDxfId="0">
      <calculatedColumnFormula>SUM(E11:H11)</calculatedColumnFormula>
    </tableColumn>
  </tableColumns>
  <tableStyleInfo name="Expens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Urban">
      <a:dk1>
        <a:sysClr val="windowText" lastClr="000000"/>
      </a:dk1>
      <a:lt1>
        <a:sysClr val="window" lastClr="FFFFFF"/>
      </a:lt1>
      <a:dk2>
        <a:srgbClr val="424456"/>
      </a:dk2>
      <a:lt2>
        <a:srgbClr val="DEDEDE"/>
      </a:lt2>
      <a:accent1>
        <a:srgbClr val="53548A"/>
      </a:accent1>
      <a:accent2>
        <a:srgbClr val="438086"/>
      </a:accent2>
      <a:accent3>
        <a:srgbClr val="A04DA3"/>
      </a:accent3>
      <a:accent4>
        <a:srgbClr val="C4652D"/>
      </a:accent4>
      <a:accent5>
        <a:srgbClr val="8B5D3D"/>
      </a:accent5>
      <a:accent6>
        <a:srgbClr val="5C92B5"/>
      </a:accent6>
      <a:hlink>
        <a:srgbClr val="67AFBD"/>
      </a:hlink>
      <a:folHlink>
        <a:srgbClr val="C2A874"/>
      </a:folHlink>
    </a:clrScheme>
    <a:fontScheme name="Expense Report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0"/>
  <sheetViews>
    <sheetView showGridLines="0" tabSelected="1" zoomScaleNormal="100" workbookViewId="0">
      <selection activeCell="I14" sqref="I14"/>
    </sheetView>
  </sheetViews>
  <sheetFormatPr defaultColWidth="9.140625" defaultRowHeight="12.75" x14ac:dyDescent="0.2"/>
  <cols>
    <col min="1" max="1" width="0.5703125" style="3" customWidth="1"/>
    <col min="2" max="2" width="11.42578125" style="3" customWidth="1"/>
    <col min="3" max="3" width="10.42578125" style="3" customWidth="1"/>
    <col min="4" max="4" width="29.140625" style="3" customWidth="1"/>
    <col min="5" max="5" width="11.140625" style="3" customWidth="1"/>
    <col min="6" max="6" width="11.7109375" style="3" customWidth="1"/>
    <col min="7" max="8" width="11.140625" style="3" customWidth="1"/>
    <col min="9" max="9" width="8.7109375" style="3" customWidth="1"/>
    <col min="10" max="10" width="10.85546875" style="3" customWidth="1"/>
    <col min="11" max="11" width="15.85546875" style="3" customWidth="1"/>
    <col min="12" max="12" width="11" style="3" customWidth="1"/>
    <col min="13" max="13" width="11.7109375" style="3" customWidth="1"/>
    <col min="14" max="16384" width="9.140625" style="3"/>
  </cols>
  <sheetData>
    <row r="1" spans="2:14" s="2" customFormat="1" ht="16.5" customHeight="1" x14ac:dyDescent="0.2">
      <c r="B1" s="1"/>
      <c r="C1" s="1"/>
      <c r="D1" s="1"/>
      <c r="E1" s="1"/>
      <c r="F1" s="1"/>
      <c r="G1" s="1"/>
      <c r="H1" s="1"/>
      <c r="I1" s="1"/>
      <c r="K1" s="25" t="s">
        <v>10</v>
      </c>
      <c r="L1" s="42"/>
      <c r="M1" s="42"/>
    </row>
    <row r="2" spans="2:14" ht="25.5" customHeight="1" x14ac:dyDescent="0.2">
      <c r="B2" s="45" t="s">
        <v>26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2:14" ht="30" customHeight="1" x14ac:dyDescent="0.2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2:14" ht="17.100000000000001" customHeight="1" x14ac:dyDescent="0.2">
      <c r="B4" s="27" t="s">
        <v>11</v>
      </c>
      <c r="C4" s="46" t="s">
        <v>22</v>
      </c>
      <c r="D4" s="46"/>
      <c r="E4" s="4"/>
      <c r="F4" s="28" t="s">
        <v>12</v>
      </c>
      <c r="H4" s="46"/>
      <c r="I4" s="46"/>
      <c r="J4" s="5"/>
      <c r="K4" s="29" t="s">
        <v>13</v>
      </c>
      <c r="L4" s="31" t="s">
        <v>4</v>
      </c>
      <c r="M4" s="23">
        <f>MIN(A11:A25)</f>
        <v>0</v>
      </c>
    </row>
    <row r="5" spans="2:14" ht="17.100000000000001" customHeight="1" x14ac:dyDescent="0.2">
      <c r="B5" s="4"/>
      <c r="C5" s="6"/>
      <c r="D5" s="6"/>
      <c r="E5" s="6"/>
      <c r="F5" s="6"/>
      <c r="G5" s="6"/>
      <c r="H5" s="6"/>
      <c r="L5" s="31" t="s">
        <v>5</v>
      </c>
      <c r="M5" s="24">
        <f>MAX(A11:A25)</f>
        <v>0</v>
      </c>
    </row>
    <row r="6" spans="2:14" ht="17.100000000000001" customHeight="1" x14ac:dyDescent="0.2">
      <c r="B6" s="49" t="s">
        <v>14</v>
      </c>
      <c r="C6" s="50"/>
      <c r="D6" s="50"/>
      <c r="E6" s="4"/>
      <c r="F6" s="4"/>
      <c r="G6" s="6"/>
    </row>
    <row r="7" spans="2:14" ht="16.5" customHeight="1" x14ac:dyDescent="0.2">
      <c r="B7" s="30" t="s">
        <v>0</v>
      </c>
      <c r="C7" s="46"/>
      <c r="D7" s="46"/>
      <c r="F7" s="30" t="s">
        <v>3</v>
      </c>
      <c r="G7" s="46"/>
      <c r="H7" s="46"/>
      <c r="K7" s="32" t="s">
        <v>18</v>
      </c>
      <c r="L7" s="43"/>
      <c r="M7" s="43"/>
      <c r="N7" s="7"/>
    </row>
    <row r="8" spans="2:14" ht="17.100000000000001" customHeight="1" x14ac:dyDescent="0.2">
      <c r="B8" s="30" t="s">
        <v>1</v>
      </c>
      <c r="C8" s="47"/>
      <c r="D8" s="47"/>
      <c r="F8" s="30" t="s">
        <v>2</v>
      </c>
      <c r="G8" s="47"/>
      <c r="H8" s="47"/>
      <c r="K8" s="30" t="s">
        <v>19</v>
      </c>
      <c r="L8" s="44"/>
      <c r="M8" s="44"/>
      <c r="N8" s="7"/>
    </row>
    <row r="9" spans="2:14" ht="17.100000000000001" customHeight="1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2:14" s="8" customFormat="1" ht="20.100000000000001" customHeight="1" x14ac:dyDescent="0.2">
      <c r="B10" s="11" t="s">
        <v>6</v>
      </c>
      <c r="C10" s="11" t="s">
        <v>7</v>
      </c>
      <c r="D10" s="11" t="s">
        <v>20</v>
      </c>
      <c r="E10" s="11" t="s">
        <v>22</v>
      </c>
      <c r="F10" s="11" t="s">
        <v>23</v>
      </c>
      <c r="G10" s="11" t="s">
        <v>24</v>
      </c>
      <c r="H10" s="11" t="s">
        <v>25</v>
      </c>
      <c r="I10" s="11" t="s">
        <v>15</v>
      </c>
    </row>
    <row r="11" spans="2:14" ht="17.100000000000001" customHeight="1" x14ac:dyDescent="0.2">
      <c r="B11" s="12">
        <v>44165</v>
      </c>
      <c r="C11" s="13"/>
      <c r="D11" s="14" t="s">
        <v>21</v>
      </c>
      <c r="E11" s="15">
        <v>250</v>
      </c>
      <c r="F11" s="15">
        <v>5000</v>
      </c>
      <c r="G11" s="15">
        <v>900</v>
      </c>
      <c r="H11" s="15">
        <v>35</v>
      </c>
      <c r="I11" s="39">
        <f>SUM(E11:H11)</f>
        <v>6185</v>
      </c>
    </row>
    <row r="12" spans="2:14" ht="17.100000000000001" customHeight="1" x14ac:dyDescent="0.2">
      <c r="B12" s="12">
        <v>44196</v>
      </c>
      <c r="C12" s="13"/>
      <c r="D12" s="14" t="s">
        <v>21</v>
      </c>
      <c r="E12" s="21">
        <v>300</v>
      </c>
      <c r="F12" s="21">
        <v>4500</v>
      </c>
      <c r="G12" s="40">
        <v>900</v>
      </c>
      <c r="H12" s="21">
        <v>35</v>
      </c>
      <c r="I12" s="39">
        <f>SUM(E12:H12)</f>
        <v>5735</v>
      </c>
    </row>
    <row r="13" spans="2:14" ht="17.100000000000001" customHeight="1" x14ac:dyDescent="0.2">
      <c r="B13" s="12">
        <v>44227</v>
      </c>
      <c r="C13" s="13"/>
      <c r="D13" s="14" t="s">
        <v>21</v>
      </c>
      <c r="E13" s="21">
        <v>250</v>
      </c>
      <c r="F13" s="39">
        <v>5000</v>
      </c>
      <c r="G13" s="39">
        <v>950</v>
      </c>
      <c r="H13" s="21">
        <v>35</v>
      </c>
      <c r="I13" s="39">
        <f>SUM(E13:H13)</f>
        <v>6235</v>
      </c>
    </row>
    <row r="14" spans="2:14" ht="17.100000000000001" customHeight="1" x14ac:dyDescent="0.2">
      <c r="B14" s="16"/>
      <c r="C14" s="17"/>
      <c r="D14" s="17"/>
      <c r="E14" s="18">
        <f>SUBTOTAL(109,tblExpense[Construction costs])</f>
        <v>800</v>
      </c>
      <c r="F14" s="41">
        <f>SUM(tblExpense[Labour costs] )</f>
        <v>14500</v>
      </c>
      <c r="G14" s="41">
        <f>SUBTOTAL(109,tblExpense[Installation costs])</f>
        <v>2750</v>
      </c>
      <c r="H14" s="18">
        <f>SUBTOTAL(109,tblExpense[Land rates])</f>
        <v>105</v>
      </c>
      <c r="I14" s="26"/>
    </row>
    <row r="15" spans="2:14" ht="17.100000000000001" customHeight="1" x14ac:dyDescent="0.2">
      <c r="C15" s="9"/>
      <c r="D15" s="9"/>
      <c r="E15" s="9"/>
      <c r="F15" s="9"/>
      <c r="G15" s="9"/>
      <c r="H15" s="9"/>
      <c r="I15" s="9"/>
    </row>
    <row r="16" spans="2:14" ht="17.100000000000001" customHeight="1" x14ac:dyDescent="0.2">
      <c r="B16" s="28" t="s">
        <v>16</v>
      </c>
      <c r="C16" s="51"/>
      <c r="D16" s="51"/>
      <c r="E16" s="51"/>
      <c r="F16" s="29" t="s">
        <v>17</v>
      </c>
      <c r="G16" s="36"/>
      <c r="H16" s="37"/>
      <c r="I16" s="37"/>
    </row>
    <row r="17" spans="3:13" ht="17.100000000000001" customHeight="1" x14ac:dyDescent="0.2">
      <c r="C17" s="48"/>
      <c r="D17" s="48"/>
      <c r="E17" s="48"/>
      <c r="F17" s="10"/>
      <c r="G17" s="35"/>
      <c r="H17" s="38"/>
      <c r="I17" s="38"/>
    </row>
    <row r="18" spans="3:13" ht="17.100000000000001" customHeight="1" x14ac:dyDescent="0.2"/>
    <row r="19" spans="3:13" ht="17.100000000000001" customHeight="1" x14ac:dyDescent="0.2"/>
    <row r="20" spans="3:13" ht="17.100000000000001" customHeight="1" x14ac:dyDescent="0.2"/>
    <row r="21" spans="3:13" ht="17.100000000000001" customHeight="1" x14ac:dyDescent="0.2"/>
    <row r="22" spans="3:13" ht="17.100000000000001" customHeight="1" x14ac:dyDescent="0.2"/>
    <row r="23" spans="3:13" ht="17.100000000000001" customHeight="1" x14ac:dyDescent="0.2"/>
    <row r="24" spans="3:13" ht="17.100000000000001" customHeight="1" x14ac:dyDescent="0.2"/>
    <row r="25" spans="3:13" ht="17.100000000000001" customHeight="1" x14ac:dyDescent="0.2"/>
    <row r="26" spans="3:13" ht="17.100000000000001" customHeight="1" x14ac:dyDescent="0.2"/>
    <row r="27" spans="3:13" ht="16.5" customHeight="1" x14ac:dyDescent="0.2">
      <c r="J27" s="9"/>
      <c r="L27" s="33" t="s">
        <v>8</v>
      </c>
      <c r="M27" s="19">
        <f>SUM(I11:I13)</f>
        <v>18155</v>
      </c>
    </row>
    <row r="28" spans="3:13" ht="16.5" customHeight="1" x14ac:dyDescent="0.2">
      <c r="J28" s="37"/>
      <c r="L28" s="34" t="s">
        <v>9</v>
      </c>
      <c r="M28" s="22"/>
    </row>
    <row r="29" spans="3:13" ht="16.5" customHeight="1" x14ac:dyDescent="0.2">
      <c r="J29" s="38"/>
      <c r="L29" s="34" t="s">
        <v>15</v>
      </c>
      <c r="M29" s="20">
        <f>(M27-M28)</f>
        <v>18155</v>
      </c>
    </row>
    <row r="30" spans="3:13" ht="16.5" customHeight="1" x14ac:dyDescent="0.2"/>
    <row r="31" spans="3:13" ht="16.5" customHeight="1" x14ac:dyDescent="0.2"/>
    <row r="32" spans="3:13" ht="16.5" customHeight="1" x14ac:dyDescent="0.2"/>
    <row r="33" ht="16.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</sheetData>
  <mergeCells count="13">
    <mergeCell ref="C17:E17"/>
    <mergeCell ref="B6:D6"/>
    <mergeCell ref="C16:E16"/>
    <mergeCell ref="L1:M1"/>
    <mergeCell ref="L7:M7"/>
    <mergeCell ref="L8:M8"/>
    <mergeCell ref="B2:M3"/>
    <mergeCell ref="H4:I4"/>
    <mergeCell ref="C4:D4"/>
    <mergeCell ref="C7:D7"/>
    <mergeCell ref="C8:D8"/>
    <mergeCell ref="G8:H8"/>
    <mergeCell ref="G7:H7"/>
  </mergeCells>
  <phoneticPr fontId="0" type="noConversion"/>
  <printOptions horizontalCentered="1"/>
  <pageMargins left="0.75" right="0.75" top="0.5" bottom="1" header="0.5" footer="0.5"/>
  <pageSetup scale="79" orientation="landscape" horizontalDpi="200" verticalDpi="200" r:id="rId1"/>
  <headerFooter alignWithMargins="0"/>
  <ignoredErrors>
    <ignoredError sqref="M29 I11:I13 M4:M5" emptyCellReference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a754d229f0057affa62b555f2ac55d44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c067517bd06b16cb9c9e315ad40fb255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  <Status xmlns="71af3243-3dd4-4a8d-8c0d-dd76da1f02a5">Not started</Status>
  </documentManagement>
</p:properties>
</file>

<file path=customXml/itemProps1.xml><?xml version="1.0" encoding="utf-8"?>
<ds:datastoreItem xmlns:ds="http://schemas.openxmlformats.org/officeDocument/2006/customXml" ds:itemID="{88EAE129-054F-406E-A7BF-27346C3EA1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7EF33F-33E4-46A0-9983-9C78D7BE4F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B5733-8ACB-4F58-8AE9-91A7E1C1BD67}">
  <ds:schemaRefs>
    <ds:schemaRef ds:uri="http://purl.org/dc/terms/"/>
    <ds:schemaRef ds:uri="http://schemas.openxmlformats.org/package/2006/metadata/core-properties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1af3243-3dd4-4a8d-8c0d-dd76da1f02a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report</vt:lpstr>
      <vt:lpstr>'Expense report'!Print_Area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2019-06-20T13:35:41Z</dcterms:created>
  <dcterms:modified xsi:type="dcterms:W3CDTF">2020-11-18T12:17:39Z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